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5480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<sst xmlns="http://schemas.openxmlformats.org/spreadsheetml/2006/main" count="450" uniqueCount="428">
  <si>
    <t>BEARS</t>
  </si>
  <si>
    <t>LIONS</t>
  </si>
  <si>
    <t>MOUFLONS</t>
  </si>
  <si>
    <t>SKORPIONS</t>
  </si>
  <si>
    <t>SLUGS</t>
  </si>
  <si>
    <t>SPIDERS</t>
  </si>
  <si>
    <t>ZEBRAS</t>
  </si>
  <si>
    <t>MIRANTE</t>
  </si>
  <si>
    <t>CAMPAGNARO</t>
  </si>
  <si>
    <t>MORIMOTO</t>
  </si>
  <si>
    <t>HANDANOVIC</t>
  </si>
  <si>
    <t>DE CEGLIE</t>
  </si>
  <si>
    <t>ZARATE</t>
  </si>
  <si>
    <t>GAMBERINI</t>
  </si>
  <si>
    <t>DAINELLI</t>
  </si>
  <si>
    <t>COSSU</t>
  </si>
  <si>
    <t>CONTI</t>
  </si>
  <si>
    <t>BUFFON</t>
  </si>
  <si>
    <t>PIRLO</t>
  </si>
  <si>
    <t>AMAURI</t>
  </si>
  <si>
    <t>PATO</t>
  </si>
  <si>
    <t>BONUCCI</t>
  </si>
  <si>
    <t>CANDREVA</t>
  </si>
  <si>
    <t>GILLET</t>
  </si>
  <si>
    <t>LUCIO</t>
  </si>
  <si>
    <t>BIZZARRI</t>
  </si>
  <si>
    <t>SANTANA</t>
  </si>
  <si>
    <t>STORARI</t>
  </si>
  <si>
    <t>YEPES</t>
  </si>
  <si>
    <t>BALZARETTI</t>
  </si>
  <si>
    <t>BOGDANI</t>
  </si>
  <si>
    <t>BIONDINI</t>
  </si>
  <si>
    <t>BRITOS</t>
  </si>
  <si>
    <t>ABATE</t>
  </si>
  <si>
    <t>LUCCHINI</t>
  </si>
  <si>
    <t>PINZI</t>
  </si>
  <si>
    <t>DE SILVESTRI</t>
  </si>
  <si>
    <t>ISLA</t>
  </si>
  <si>
    <t>ALMIRON</t>
  </si>
  <si>
    <t>VIVIANO</t>
  </si>
  <si>
    <t>AMELIA</t>
  </si>
  <si>
    <t>NOCERINO</t>
  </si>
  <si>
    <t>FLOCCARI</t>
  </si>
  <si>
    <t>PELLISSIER</t>
  </si>
  <si>
    <t>CASSANI</t>
  </si>
  <si>
    <t>QUAGLIARELLA</t>
  </si>
  <si>
    <t>CASSANO</t>
  </si>
  <si>
    <t>AMBROSINI</t>
  </si>
  <si>
    <t>ACQUAFRESCA</t>
  </si>
  <si>
    <t>MILITO</t>
  </si>
  <si>
    <t>MARILUNGO</t>
  </si>
  <si>
    <t>LAZZARI</t>
  </si>
  <si>
    <t>IAQUINTA</t>
  </si>
  <si>
    <t>MICCOLI</t>
  </si>
  <si>
    <t>CANINI</t>
  </si>
  <si>
    <t>VUCINIC</t>
  </si>
  <si>
    <t>JOVETIC</t>
  </si>
  <si>
    <t>SILVESTRE</t>
  </si>
  <si>
    <t>RANOCCHIA</t>
  </si>
  <si>
    <t>MARCHETTI</t>
  </si>
  <si>
    <t>MEXES</t>
  </si>
  <si>
    <t>PANDEV</t>
  </si>
  <si>
    <t>LEDESMA C.</t>
  </si>
  <si>
    <t>PEPE</t>
  </si>
  <si>
    <t>MANTOVANI</t>
  </si>
  <si>
    <t>ROCCHI</t>
  </si>
  <si>
    <t>ANDREOLLI</t>
  </si>
  <si>
    <t>VOTI</t>
  </si>
  <si>
    <t>Bonus</t>
  </si>
  <si>
    <t>Voto finale</t>
  </si>
  <si>
    <t>MUDINGAYI</t>
  </si>
  <si>
    <t>PALLADINO</t>
  </si>
  <si>
    <t>Risultato</t>
  </si>
  <si>
    <t>-</t>
  </si>
  <si>
    <t>RADU</t>
  </si>
  <si>
    <t>PAZIENZA</t>
  </si>
  <si>
    <t>CHIELLINI</t>
  </si>
  <si>
    <t>DENIS</t>
  </si>
  <si>
    <t>LICHTSTEINER</t>
  </si>
  <si>
    <t>BORRIELLO</t>
  </si>
  <si>
    <t>GIMENEZ</t>
  </si>
  <si>
    <t>PIZARRO</t>
  </si>
  <si>
    <t>MAURI</t>
  </si>
  <si>
    <t>SARDO</t>
  </si>
  <si>
    <t>ANDUJAR</t>
  </si>
  <si>
    <t>DOSSENA</t>
  </si>
  <si>
    <t>BIABIANY</t>
  </si>
  <si>
    <t>LJAJIC</t>
  </si>
  <si>
    <t>GOBBI</t>
  </si>
  <si>
    <t>NATALI</t>
  </si>
  <si>
    <t>CUCKOOS</t>
  </si>
  <si>
    <t>MUNOZ</t>
  </si>
  <si>
    <t>PASQUAL</t>
  </si>
  <si>
    <t>ILICIC</t>
  </si>
  <si>
    <t>AGAZZI</t>
  </si>
  <si>
    <t>BRIVIO</t>
  </si>
  <si>
    <t>MORLEO</t>
  </si>
  <si>
    <t>MANNINI</t>
  </si>
  <si>
    <t>DZEMAILI</t>
  </si>
  <si>
    <t>EDER</t>
  </si>
  <si>
    <t>SNEIJDER</t>
  </si>
  <si>
    <t>FREY S.</t>
  </si>
  <si>
    <t>CESAR</t>
  </si>
  <si>
    <t>NAGATOMO</t>
  </si>
  <si>
    <t>PEREZ</t>
  </si>
  <si>
    <t>KOZAK</t>
  </si>
  <si>
    <t>ROSATI</t>
  </si>
  <si>
    <t>GIACCHERINI</t>
  </si>
  <si>
    <t>SCHELOTTO</t>
  </si>
  <si>
    <t>PINILLA</t>
  </si>
  <si>
    <t>THEREAU</t>
  </si>
  <si>
    <t>VON BERGEN</t>
  </si>
  <si>
    <t>MARCHISIO</t>
  </si>
  <si>
    <t>PAROLO</t>
  </si>
  <si>
    <t>DIAMANTI</t>
  </si>
  <si>
    <t>AQUILANI</t>
  </si>
  <si>
    <t>ROBINHO</t>
  </si>
  <si>
    <t>BOATENG</t>
  </si>
  <si>
    <t>DIAS</t>
  </si>
  <si>
    <t>DI MICHELE</t>
  </si>
  <si>
    <t>LUPATELLI</t>
  </si>
  <si>
    <t>BARRETO D.S.</t>
  </si>
  <si>
    <t>PALOSCHI</t>
  </si>
  <si>
    <t>MOSCARDELLI</t>
  </si>
  <si>
    <t>MAXI LOPEZ</t>
  </si>
  <si>
    <t>DOMIZZI</t>
  </si>
  <si>
    <t>SORRENTINO</t>
  </si>
  <si>
    <t>ZACCARDO</t>
  </si>
  <si>
    <t>CAMBIASSO</t>
  </si>
  <si>
    <t>MONTOLIVO</t>
  </si>
  <si>
    <t>HERNANES</t>
  </si>
  <si>
    <t>PAZZINI</t>
  </si>
  <si>
    <t>GILARDINO</t>
  </si>
  <si>
    <t>HERNANDEZ</t>
  </si>
  <si>
    <t>CERCI</t>
  </si>
  <si>
    <t>INLER</t>
  </si>
  <si>
    <t>ASAMOAH</t>
  </si>
  <si>
    <t>MAGGIO</t>
  </si>
  <si>
    <t>PISANO F.</t>
  </si>
  <si>
    <t>DESTRO</t>
  </si>
  <si>
    <t>MATRI</t>
  </si>
  <si>
    <t>BIAVA</t>
  </si>
  <si>
    <t>ABBIATI</t>
  </si>
  <si>
    <t>DE SANCTIS</t>
  </si>
  <si>
    <t>HAMSIK</t>
  </si>
  <si>
    <t>DE ROSSI</t>
  </si>
  <si>
    <t>TOTTI</t>
  </si>
  <si>
    <t>CAVANI</t>
  </si>
  <si>
    <t>DI NATALE</t>
  </si>
  <si>
    <t>GOMEZ</t>
  </si>
  <si>
    <t>GIOVINCO</t>
  </si>
  <si>
    <t>D'AGOSTINO</t>
  </si>
  <si>
    <t>PALACIO</t>
  </si>
  <si>
    <t>SPOLLI</t>
  </si>
  <si>
    <t>ASTORI</t>
  </si>
  <si>
    <t>NAINGGOLAN</t>
  </si>
  <si>
    <t>BENATIA</t>
  </si>
  <si>
    <t>PALETTA</t>
  </si>
  <si>
    <t>ARMERO</t>
  </si>
  <si>
    <t>KONE</t>
  </si>
  <si>
    <t>CAMPORESE</t>
  </si>
  <si>
    <t>TOMOVIC</t>
  </si>
  <si>
    <t>CASTELLAZZI</t>
  </si>
  <si>
    <t>BARZAGLI</t>
  </si>
  <si>
    <t>KUCKA</t>
  </si>
  <si>
    <t>LODI</t>
  </si>
  <si>
    <t>BEHRAMI</t>
  </si>
  <si>
    <t>BERGESSIO</t>
  </si>
  <si>
    <t>JOKIC</t>
  </si>
  <si>
    <t>BERTOLACCI</t>
  </si>
  <si>
    <t>KONKO</t>
  </si>
  <si>
    <t>AYE-AYES</t>
  </si>
  <si>
    <t>VALDES</t>
  </si>
  <si>
    <t>BONAVENTURA</t>
  </si>
  <si>
    <t>RIGONI M.</t>
  </si>
  <si>
    <t>CALAIO'</t>
  </si>
  <si>
    <t>BRIENZA</t>
  </si>
  <si>
    <t>LARRONDO</t>
  </si>
  <si>
    <t>BURDISSO</t>
  </si>
  <si>
    <t>BASTA</t>
  </si>
  <si>
    <t>PJANIC</t>
  </si>
  <si>
    <t>CIGARINI</t>
  </si>
  <si>
    <t>OSVALDO</t>
  </si>
  <si>
    <t>MURIEL</t>
  </si>
  <si>
    <t>EAGLES</t>
  </si>
  <si>
    <t>CONSIGLI</t>
  </si>
  <si>
    <t>DEL GROSSO</t>
  </si>
  <si>
    <t>LEGROTTAGLIE</t>
  </si>
  <si>
    <t>ROSSETTINI</t>
  </si>
  <si>
    <t>MANFREDINI</t>
  </si>
  <si>
    <t>VERGASSOLA</t>
  </si>
  <si>
    <t>BARRETO E.</t>
  </si>
  <si>
    <t>AGLIARDI</t>
  </si>
  <si>
    <t>ALVAREZ R.</t>
  </si>
  <si>
    <t>SAMUEL</t>
  </si>
  <si>
    <t>ROSI</t>
  </si>
  <si>
    <t>LAMELA</t>
  </si>
  <si>
    <t>CAPRARI</t>
  </si>
  <si>
    <t>VIVIANI</t>
  </si>
  <si>
    <t>BOJAN</t>
  </si>
  <si>
    <t>UJKANI</t>
  </si>
  <si>
    <t>ACERBI</t>
  </si>
  <si>
    <t>ANTONSSON</t>
  </si>
  <si>
    <t>ROMULO</t>
  </si>
  <si>
    <t>RIGONI L.</t>
  </si>
  <si>
    <t>EL SHAARAWY</t>
  </si>
  <si>
    <t>GABBIADINI</t>
  </si>
  <si>
    <t>CRUZADO</t>
  </si>
  <si>
    <t>BRKIC</t>
  </si>
  <si>
    <t>ANTONELLI</t>
  </si>
  <si>
    <t>DANILO</t>
  </si>
  <si>
    <t>MORALEZ</t>
  </si>
  <si>
    <t>BEES</t>
  </si>
  <si>
    <t>GRANQVIST</t>
  </si>
  <si>
    <t>LULIC</t>
  </si>
  <si>
    <t>KLOSE</t>
  </si>
  <si>
    <t>VIDAL</t>
  </si>
  <si>
    <t>CANA</t>
  </si>
  <si>
    <t>BRADLEY</t>
  </si>
  <si>
    <t>PELUSO</t>
  </si>
  <si>
    <t>CANNAVARO</t>
  </si>
  <si>
    <t>PISANO E.</t>
  </si>
  <si>
    <t>ESTIGARRIBIA</t>
  </si>
  <si>
    <t>CUADRADO</t>
  </si>
  <si>
    <t>OBI</t>
  </si>
  <si>
    <t>THIAGO RIBEIRO</t>
  </si>
  <si>
    <t>JORQUERA</t>
  </si>
  <si>
    <t>IZCO</t>
  </si>
  <si>
    <t>IBARBO</t>
  </si>
  <si>
    <t>MARCHESE</t>
  </si>
  <si>
    <t>JANKOVIC</t>
  </si>
  <si>
    <t>EMANUELSON</t>
  </si>
  <si>
    <t>FREY N.</t>
  </si>
  <si>
    <t>GAZZI</t>
  </si>
  <si>
    <t>DIAKITE</t>
  </si>
  <si>
    <t>BELLUSCI</t>
  </si>
  <si>
    <t>ZUNIGA</t>
  </si>
  <si>
    <t>BARRIENTOS</t>
  </si>
  <si>
    <t>PEGOLO</t>
  </si>
  <si>
    <t>CARRIZO</t>
  </si>
  <si>
    <t>FARAONI</t>
  </si>
  <si>
    <t>BUDAN</t>
  </si>
  <si>
    <t>STEKELEMBURG</t>
  </si>
  <si>
    <t>SORENSEN</t>
  </si>
  <si>
    <t>BERTOLO</t>
  </si>
  <si>
    <t>TAIDER</t>
  </si>
  <si>
    <t>MOTTA</t>
  </si>
  <si>
    <t>STENDARDO</t>
  </si>
  <si>
    <t>POLI</t>
  </si>
  <si>
    <t>DESSENA</t>
  </si>
  <si>
    <t>DONATI</t>
  </si>
  <si>
    <t>DRAME</t>
  </si>
  <si>
    <t>BRIGHI</t>
  </si>
  <si>
    <t>COLUCCI</t>
  </si>
  <si>
    <t>FABBRINI</t>
  </si>
  <si>
    <t>ALFARO</t>
  </si>
  <si>
    <t>LARRIVEY</t>
  </si>
  <si>
    <t>GUARIN</t>
  </si>
  <si>
    <t>JUAN JESUS</t>
  </si>
  <si>
    <t>CACERES P.</t>
  </si>
  <si>
    <t>DE JONG</t>
  </si>
  <si>
    <t>FERNANDEZ M.</t>
  </si>
  <si>
    <t>RIOS</t>
  </si>
  <si>
    <t>SEFEROVIC</t>
  </si>
  <si>
    <t>EL HAMDAOUI</t>
  </si>
  <si>
    <t>PADELLI</t>
  </si>
  <si>
    <t>PAWLOWSKY</t>
  </si>
  <si>
    <t>ALVARO PEREIRA</t>
  </si>
  <si>
    <t>MERKEL</t>
  </si>
  <si>
    <t>EDERSON</t>
  </si>
  <si>
    <t>EL KADDOURI</t>
  </si>
  <si>
    <t>NENE</t>
  </si>
  <si>
    <t>SAU</t>
  </si>
  <si>
    <t>ZE EDUARDO</t>
  </si>
  <si>
    <t>RUBINHO</t>
  </si>
  <si>
    <t>ROSINA</t>
  </si>
  <si>
    <t>VUKUSIC</t>
  </si>
  <si>
    <t>Acosty</t>
  </si>
  <si>
    <t>LOBONT</t>
  </si>
  <si>
    <t>CIANI</t>
  </si>
  <si>
    <t>EKDAL</t>
  </si>
  <si>
    <t>ROZZI</t>
  </si>
  <si>
    <t>GOICOECHEA</t>
  </si>
  <si>
    <t>HERTAUX</t>
  </si>
  <si>
    <t>ALVAREZ P.S.</t>
  </si>
  <si>
    <t>UVINI</t>
  </si>
  <si>
    <t>COUTINHO</t>
  </si>
  <si>
    <t>ROSSI M.</t>
  </si>
  <si>
    <t>ALLAN</t>
  </si>
  <si>
    <t>POGBA</t>
  </si>
  <si>
    <t>PARRA</t>
  </si>
  <si>
    <t>RANEGIE</t>
  </si>
  <si>
    <t>TONI</t>
  </si>
  <si>
    <t>DE SCIGLIO</t>
  </si>
  <si>
    <t>BORJA VALERO</t>
  </si>
  <si>
    <t>WEISS</t>
  </si>
  <si>
    <t>VERRE</t>
  </si>
  <si>
    <t>PEREYRA</t>
  </si>
  <si>
    <t>DYBALA</t>
  </si>
  <si>
    <t>CAMPOS TORO</t>
  </si>
  <si>
    <t>OWLS</t>
  </si>
  <si>
    <t>FRISON</t>
  </si>
  <si>
    <t>BENUSSI</t>
  </si>
  <si>
    <t>OGBONNA</t>
  </si>
  <si>
    <t>MASIELLO S.</t>
  </si>
  <si>
    <t>TERLIZZI</t>
  </si>
  <si>
    <t>SAVIC</t>
  </si>
  <si>
    <t>NETO L.</t>
  </si>
  <si>
    <t>FELIPE</t>
  </si>
  <si>
    <t>BELLINI</t>
  </si>
  <si>
    <t>GARGANO</t>
  </si>
  <si>
    <t>OBIANG</t>
  </si>
  <si>
    <t>CASCIONE</t>
  </si>
  <si>
    <t>KURTIC</t>
  </si>
  <si>
    <t>VARGAS J.</t>
  </si>
  <si>
    <t>GUARENTE</t>
  </si>
  <si>
    <t>BIANCHI</t>
  </si>
  <si>
    <t>JONATHAS</t>
  </si>
  <si>
    <t>DE LUCA</t>
  </si>
  <si>
    <t>MEGGIORINI</t>
  </si>
  <si>
    <t>RONCAGLIA</t>
  </si>
  <si>
    <t>FARKAS</t>
  </si>
  <si>
    <t>JUAN ANTONIO</t>
  </si>
  <si>
    <t>MARESCA</t>
  </si>
  <si>
    <t>POZZI</t>
  </si>
  <si>
    <t>ICARDI</t>
  </si>
  <si>
    <t>PIRANHAS</t>
  </si>
  <si>
    <t>ROMERO</t>
  </si>
  <si>
    <t>PERIN</t>
  </si>
  <si>
    <t>DA COSTA</t>
  </si>
  <si>
    <t>PELIZZOLI</t>
  </si>
  <si>
    <t>GLIK</t>
  </si>
  <si>
    <t>DARMIAN</t>
  </si>
  <si>
    <t>ROMAGNOLI S.</t>
  </si>
  <si>
    <t>PIRIS</t>
  </si>
  <si>
    <t>MARRONE</t>
  </si>
  <si>
    <t>STEVANOVIC</t>
  </si>
  <si>
    <t>SORIANO</t>
  </si>
  <si>
    <t>KRSTICIC</t>
  </si>
  <si>
    <t>MAICOSUEL</t>
  </si>
  <si>
    <t>GONZALES A.</t>
  </si>
  <si>
    <t>LUCIANO</t>
  </si>
  <si>
    <t>IMMOBILE</t>
  </si>
  <si>
    <t>SANSONE G.</t>
  </si>
  <si>
    <t>DIOP</t>
  </si>
  <si>
    <t>SGRIGNA</t>
  </si>
  <si>
    <t>ABBRUSCATO</t>
  </si>
  <si>
    <t>PISCITELLA</t>
  </si>
  <si>
    <t>GOMIS L.</t>
  </si>
  <si>
    <t>BERARDI</t>
  </si>
  <si>
    <t>RAIMONDI</t>
  </si>
  <si>
    <t>BADU</t>
  </si>
  <si>
    <t>MUSACCI</t>
  </si>
  <si>
    <t>BELFODIL</t>
  </si>
  <si>
    <t>PABON</t>
  </si>
  <si>
    <t>DOUKARA</t>
  </si>
  <si>
    <t>PAVARINI</t>
  </si>
  <si>
    <t>LUCARELLI</t>
  </si>
  <si>
    <t>POULSEN</t>
  </si>
  <si>
    <t>RODRIGUEZ GO.</t>
  </si>
  <si>
    <t>CASTRO</t>
  </si>
  <si>
    <t>NINIS</t>
  </si>
  <si>
    <t>LIVAJA</t>
  </si>
  <si>
    <t>BENDTNER</t>
  </si>
  <si>
    <t>SAMASSA</t>
  </si>
  <si>
    <t>MELAZZI</t>
  </si>
  <si>
    <t>ZAPATA</t>
  </si>
  <si>
    <t>DODO</t>
  </si>
  <si>
    <t>BONERA</t>
  </si>
  <si>
    <t>ZANETTI J.</t>
  </si>
  <si>
    <t>WILLIANS</t>
  </si>
  <si>
    <t>NICO LOPEZ</t>
  </si>
  <si>
    <t>CELIK</t>
  </si>
  <si>
    <t>VARGAS E.</t>
  </si>
  <si>
    <t>TZORVAS</t>
  </si>
  <si>
    <t>CURCI</t>
  </si>
  <si>
    <t>CACERES M.</t>
  </si>
  <si>
    <t>CASTAN</t>
  </si>
  <si>
    <t>AVELAR</t>
  </si>
  <si>
    <t>MARQUINHO</t>
  </si>
  <si>
    <t>NIANG</t>
  </si>
  <si>
    <t>TIGERS</t>
  </si>
  <si>
    <t>CAMPAGNOLO</t>
  </si>
  <si>
    <t>FARELLI</t>
  </si>
  <si>
    <t>GASTALDELLO</t>
  </si>
  <si>
    <t>CAPUANO M.</t>
  </si>
  <si>
    <t>COSTA</t>
  </si>
  <si>
    <t>ROSSINI</t>
  </si>
  <si>
    <t>ZANON</t>
  </si>
  <si>
    <t>BALZANO</t>
  </si>
  <si>
    <t>FLORENZI</t>
  </si>
  <si>
    <t>TACHTSIDIS</t>
  </si>
  <si>
    <t>INSIGNE</t>
  </si>
  <si>
    <t>PAOLUCCI</t>
  </si>
  <si>
    <t>SANSONE N.</t>
  </si>
  <si>
    <t>Primavera</t>
  </si>
  <si>
    <t>QUINTERO</t>
  </si>
  <si>
    <t>GARICS</t>
  </si>
  <si>
    <t>BERARDI G.</t>
  </si>
  <si>
    <t>HETEMAJ</t>
  </si>
  <si>
    <t>D'AMBROSIO</t>
  </si>
  <si>
    <t>GIORGI</t>
  </si>
  <si>
    <t>MARQUINHOS</t>
  </si>
  <si>
    <t>GARCIA</t>
  </si>
  <si>
    <t>BOCCHETTI</t>
  </si>
  <si>
    <t>BIRSA</t>
  </si>
  <si>
    <t>ZAHAVI</t>
  </si>
  <si>
    <t>REGINALDO</t>
  </si>
  <si>
    <t>MARCHIONNI</t>
  </si>
  <si>
    <t>MORGANELLA</t>
  </si>
  <si>
    <t>RODRIGUEZ GU.</t>
  </si>
  <si>
    <t>VALIANI</t>
  </si>
  <si>
    <t>PACI</t>
  </si>
  <si>
    <t>BOLZONI</t>
  </si>
  <si>
    <t>BASHA</t>
  </si>
  <si>
    <t>CODA</t>
  </si>
  <si>
    <t>MESTO</t>
  </si>
  <si>
    <t>SESTU</t>
  </si>
  <si>
    <t>MUNARI</t>
  </si>
  <si>
    <t>CHERUBIN</t>
  </si>
  <si>
    <t>PASQUALE</t>
  </si>
  <si>
    <t>ANGELLA</t>
  </si>
  <si>
    <t>LUND NIELSEN</t>
  </si>
  <si>
    <t>primavera</t>
  </si>
  <si>
    <t>portiere primavera</t>
  </si>
  <si>
    <t>VIOLA</t>
  </si>
  <si>
    <t>SAMPIRISI</t>
  </si>
  <si>
    <t>ARIAUDO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</si>
</sst>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>
      <alignment horizontal="left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3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44" fillId="38" borderId="10" xfId="0" applyFont="1" applyFill="1" applyBorder="1" applyAlignment="1">
      <alignment wrapText="1"/>
    </xf>
    <xf numFmtId="0" fontId="43" fillId="37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1">
      <selection activeCell="U72" sqref="U72"/>
    </sheetView>
  </sheetViews>
  <sheetFormatPr defaultColWidth="9.140625" defaultRowHeight="12.75"/>
  <cols>
    <col min="1" max="1" width="9.8515625" style="2" customWidth="1"/>
    <col min="2" max="2" width="18.421875" style="2" customWidth="1"/>
    <col min="3" max="3" width="14.421875" style="2" customWidth="1"/>
    <col min="4" max="4" width="18.7109375" style="2" customWidth="1"/>
    <col min="5" max="5" width="15.28125" style="2" customWidth="1"/>
    <col min="6" max="6" width="3.421875" style="2" customWidth="1"/>
    <col min="7" max="7" width="18.421875" style="2" customWidth="1"/>
    <col min="8" max="8" width="16.421875" style="2" customWidth="1"/>
    <col min="9" max="9" width="19.7109375" style="2" customWidth="1"/>
    <col min="10" max="10" width="15.8515625" style="2" customWidth="1"/>
    <col min="11" max="11" width="3.421875" style="2" customWidth="1"/>
    <col min="12" max="12" width="17.7109375" style="2" customWidth="1"/>
    <col min="13" max="13" width="14.421875" style="2" customWidth="1"/>
    <col min="14" max="14" width="18.57421875" style="2" customWidth="1"/>
    <col min="15" max="15" width="14.8515625" style="2" customWidth="1"/>
    <col min="16" max="16" width="3.28125" style="2" customWidth="1"/>
    <col min="17" max="17" width="17.8515625" style="2" customWidth="1"/>
    <col min="18" max="18" width="15.421875" style="2" customWidth="1"/>
    <col min="19" max="19" width="18.7109375" style="2" customWidth="1"/>
    <col min="20" max="20" width="15.8515625" style="2" customWidth="1"/>
    <col min="21" max="21" width="13.421875" style="2" customWidth="1"/>
    <col min="22" max="22" width="20.140625" style="2" customWidth="1"/>
    <col min="23" max="23" width="14.28125" style="2" customWidth="1"/>
    <col min="24" max="24" width="16.140625" style="2" customWidth="1"/>
    <col min="25" max="25" width="13.421875" style="2" customWidth="1"/>
    <col min="26" max="26" width="16.8515625" style="2" customWidth="1"/>
    <col min="27" max="27" width="13.28125" style="2" customWidth="1"/>
    <col min="28" max="28" width="18.421875" style="2" customWidth="1"/>
    <col min="29" max="29" width="11.00390625" style="2" customWidth="1"/>
    <col min="30" max="16384" width="9.140625" style="2" customWidth="1"/>
  </cols>
  <sheetData>
    <row r="1" spans="1:20" ht="12.75">
      <c r="A1" s="5"/>
      <c r="B1" s="4" t="s">
        <v>212</v>
      </c>
      <c r="C1" s="3" t="s">
        <v>67</v>
      </c>
      <c r="D1" s="4" t="s">
        <v>2</v>
      </c>
      <c r="E1" s="3" t="s">
        <v>67</v>
      </c>
      <c r="G1" s="4" t="s">
        <v>0</v>
      </c>
      <c r="H1" s="3" t="s">
        <v>67</v>
      </c>
      <c r="I1" s="4" t="s">
        <v>381</v>
      </c>
      <c r="J1" s="3" t="s">
        <v>67</v>
      </c>
      <c r="L1" s="4" t="s">
        <v>5</v>
      </c>
      <c r="M1" s="3" t="s">
        <v>67</v>
      </c>
      <c r="N1" s="4" t="s">
        <v>171</v>
      </c>
      <c r="O1" s="3" t="s">
        <v>67</v>
      </c>
      <c r="Q1" s="4" t="s">
        <v>300</v>
      </c>
      <c r="R1" s="3" t="s">
        <v>67</v>
      </c>
      <c r="S1" s="4" t="s">
        <v>184</v>
      </c>
      <c r="T1" s="3" t="s">
        <v>67</v>
      </c>
    </row>
    <row r="2" spans="1:20" ht="12.75">
      <c r="A2" s="5"/>
      <c r="B2" s="22" t="s">
        <v>59</v>
      </c>
      <c r="C2" s="12"/>
      <c r="D2" s="22" t="s">
        <v>142</v>
      </c>
      <c r="E2" s="1"/>
      <c r="G2" s="22" t="s">
        <v>10</v>
      </c>
      <c r="H2" s="1"/>
      <c r="I2" s="22" t="s">
        <v>238</v>
      </c>
      <c r="J2" s="6">
        <f>6.5-4.5</f>
        <v>2</v>
      </c>
      <c r="L2" s="22" t="s">
        <v>356</v>
      </c>
      <c r="M2" s="1"/>
      <c r="N2" s="22" t="s">
        <v>39</v>
      </c>
      <c r="O2" s="19">
        <f>5-6</f>
        <v>-1</v>
      </c>
      <c r="Q2" s="22" t="s">
        <v>301</v>
      </c>
      <c r="R2" s="1"/>
      <c r="S2" s="22" t="s">
        <v>27</v>
      </c>
      <c r="T2" s="1"/>
    </row>
    <row r="3" spans="1:20" ht="12.75">
      <c r="A3" s="5"/>
      <c r="B3" s="22" t="s">
        <v>239</v>
      </c>
      <c r="C3" s="1"/>
      <c r="D3" s="22" t="s">
        <v>40</v>
      </c>
      <c r="E3" s="1">
        <f>6-3</f>
        <v>3</v>
      </c>
      <c r="G3" s="22" t="s">
        <v>162</v>
      </c>
      <c r="H3" s="1"/>
      <c r="I3" s="22" t="s">
        <v>382</v>
      </c>
      <c r="J3" s="1"/>
      <c r="L3" s="22" t="s">
        <v>7</v>
      </c>
      <c r="M3" s="1">
        <f>5.5-3</f>
        <v>2.5</v>
      </c>
      <c r="N3" s="22" t="s">
        <v>120</v>
      </c>
      <c r="O3" s="1"/>
      <c r="Q3" s="22" t="s">
        <v>200</v>
      </c>
      <c r="R3" s="1">
        <f>7-1.5</f>
        <v>5.5</v>
      </c>
      <c r="S3" s="22" t="s">
        <v>185</v>
      </c>
      <c r="T3" s="1">
        <f>6-1.5</f>
        <v>4.5</v>
      </c>
    </row>
    <row r="4" spans="1:20" ht="12.75">
      <c r="A4" s="5"/>
      <c r="B4" s="22" t="s">
        <v>25</v>
      </c>
      <c r="C4" s="1"/>
      <c r="D4" s="22" t="s">
        <v>282</v>
      </c>
      <c r="E4" s="1"/>
      <c r="G4" s="22" t="s">
        <v>94</v>
      </c>
      <c r="H4" s="1">
        <f>5-3</f>
        <v>2</v>
      </c>
      <c r="I4" s="22" t="s">
        <v>383</v>
      </c>
      <c r="J4" s="1"/>
      <c r="L4" s="22" t="s">
        <v>126</v>
      </c>
      <c r="M4" s="1"/>
      <c r="N4" s="23" t="s">
        <v>246</v>
      </c>
      <c r="O4" s="1"/>
      <c r="Q4" s="22" t="s">
        <v>302</v>
      </c>
      <c r="R4" s="1"/>
      <c r="S4" s="22" t="s">
        <v>242</v>
      </c>
      <c r="T4" s="1"/>
    </row>
    <row r="5" spans="1:20" ht="12.75">
      <c r="A5" s="5"/>
      <c r="B5" s="36" t="s">
        <v>424</v>
      </c>
      <c r="C5" s="1">
        <f>4.5-6</f>
        <v>-1.5</v>
      </c>
      <c r="D5" s="23" t="s">
        <v>32</v>
      </c>
      <c r="E5" s="1">
        <v>6</v>
      </c>
      <c r="G5" s="23" t="s">
        <v>127</v>
      </c>
      <c r="H5" s="1">
        <v>5</v>
      </c>
      <c r="I5" s="23" t="s">
        <v>54</v>
      </c>
      <c r="J5" s="1"/>
      <c r="L5" s="23" t="s">
        <v>103</v>
      </c>
      <c r="M5" s="1">
        <v>6</v>
      </c>
      <c r="N5" s="23" t="s">
        <v>83</v>
      </c>
      <c r="O5" s="1"/>
      <c r="Q5" s="23" t="s">
        <v>303</v>
      </c>
      <c r="R5" s="12">
        <v>6</v>
      </c>
      <c r="S5" s="22" t="s">
        <v>278</v>
      </c>
      <c r="T5" s="1"/>
    </row>
    <row r="6" spans="1:20" ht="12.75">
      <c r="A6" s="5"/>
      <c r="B6" s="23" t="s">
        <v>29</v>
      </c>
      <c r="C6" s="1">
        <v>6</v>
      </c>
      <c r="D6" s="23" t="s">
        <v>156</v>
      </c>
      <c r="E6" s="1"/>
      <c r="G6" s="23" t="s">
        <v>118</v>
      </c>
      <c r="H6" s="1"/>
      <c r="I6" s="23" t="s">
        <v>384</v>
      </c>
      <c r="J6" s="1">
        <v>5.5</v>
      </c>
      <c r="L6" s="23" t="s">
        <v>154</v>
      </c>
      <c r="M6" s="19">
        <v>5</v>
      </c>
      <c r="N6" s="23" t="s">
        <v>229</v>
      </c>
      <c r="O6" s="19">
        <v>6.5</v>
      </c>
      <c r="Q6" s="23" t="s">
        <v>304</v>
      </c>
      <c r="R6" s="1"/>
      <c r="S6" s="29" t="s">
        <v>247</v>
      </c>
      <c r="T6" s="1"/>
    </row>
    <row r="7" spans="1:20" ht="12.75">
      <c r="A7" s="5"/>
      <c r="B7" s="23" t="s">
        <v>125</v>
      </c>
      <c r="C7" s="1"/>
      <c r="D7" s="23" t="s">
        <v>8</v>
      </c>
      <c r="E7" s="1"/>
      <c r="G7" s="23" t="s">
        <v>210</v>
      </c>
      <c r="H7" s="1"/>
      <c r="I7" s="23" t="s">
        <v>385</v>
      </c>
      <c r="J7" s="1"/>
      <c r="L7" s="27" t="s">
        <v>357</v>
      </c>
      <c r="M7" s="1"/>
      <c r="N7" s="23" t="s">
        <v>258</v>
      </c>
      <c r="O7" s="1">
        <v>6</v>
      </c>
      <c r="Q7" s="23" t="s">
        <v>305</v>
      </c>
      <c r="R7" s="1">
        <v>6</v>
      </c>
      <c r="S7" s="29" t="s">
        <v>189</v>
      </c>
      <c r="T7" s="1">
        <v>6</v>
      </c>
    </row>
    <row r="8" spans="1:20" ht="12.75">
      <c r="A8" s="5"/>
      <c r="B8" s="23" t="s">
        <v>213</v>
      </c>
      <c r="C8" s="1">
        <v>5</v>
      </c>
      <c r="D8" s="23" t="s">
        <v>13</v>
      </c>
      <c r="E8" s="1">
        <v>5</v>
      </c>
      <c r="G8" s="23" t="s">
        <v>74</v>
      </c>
      <c r="H8" s="1">
        <v>6.5</v>
      </c>
      <c r="I8" s="23" t="s">
        <v>386</v>
      </c>
      <c r="J8" s="1">
        <v>5.5</v>
      </c>
      <c r="L8" s="23" t="s">
        <v>240</v>
      </c>
      <c r="M8" s="1"/>
      <c r="N8" s="23" t="s">
        <v>251</v>
      </c>
      <c r="O8" s="1"/>
      <c r="Q8" s="23" t="s">
        <v>306</v>
      </c>
      <c r="R8" s="1">
        <v>5.5</v>
      </c>
      <c r="S8" s="29" t="s">
        <v>187</v>
      </c>
      <c r="T8" s="1">
        <v>6</v>
      </c>
    </row>
    <row r="9" spans="1:20" ht="12.75">
      <c r="A9" s="5"/>
      <c r="B9" s="23" t="s">
        <v>320</v>
      </c>
      <c r="C9" s="12">
        <f>6+3</f>
        <v>9</v>
      </c>
      <c r="D9" s="23" t="s">
        <v>283</v>
      </c>
      <c r="E9" s="1"/>
      <c r="G9" s="23" t="s">
        <v>186</v>
      </c>
      <c r="H9" s="1"/>
      <c r="I9" s="23" t="s">
        <v>64</v>
      </c>
      <c r="J9" s="13"/>
      <c r="L9" s="23" t="s">
        <v>92</v>
      </c>
      <c r="M9" s="1"/>
      <c r="N9" s="23" t="s">
        <v>259</v>
      </c>
      <c r="O9" s="1"/>
      <c r="Q9" s="23" t="s">
        <v>307</v>
      </c>
      <c r="R9" s="1">
        <v>5</v>
      </c>
      <c r="S9" s="29" t="s">
        <v>219</v>
      </c>
      <c r="T9" s="1">
        <f>7+3</f>
        <v>10</v>
      </c>
    </row>
    <row r="10" spans="1:20" ht="12.75">
      <c r="A10" s="5"/>
      <c r="B10" s="23" t="s">
        <v>34</v>
      </c>
      <c r="C10" s="1"/>
      <c r="D10" s="23" t="s">
        <v>284</v>
      </c>
      <c r="E10" s="1">
        <v>6</v>
      </c>
      <c r="G10" s="23" t="s">
        <v>202</v>
      </c>
      <c r="H10" s="1"/>
      <c r="I10" s="23" t="s">
        <v>387</v>
      </c>
      <c r="J10" s="1"/>
      <c r="L10" s="23" t="s">
        <v>358</v>
      </c>
      <c r="M10" s="1"/>
      <c r="N10" s="29" t="s">
        <v>427</v>
      </c>
      <c r="O10" s="1">
        <v>5.5</v>
      </c>
      <c r="Q10" s="23" t="s">
        <v>308</v>
      </c>
      <c r="R10" s="1"/>
      <c r="S10" s="29" t="s">
        <v>24</v>
      </c>
      <c r="T10" s="1"/>
    </row>
    <row r="11" spans="1:20" ht="12.75">
      <c r="A11" s="5"/>
      <c r="B11" s="23" t="s">
        <v>44</v>
      </c>
      <c r="C11" s="1"/>
      <c r="D11" s="23" t="s">
        <v>96</v>
      </c>
      <c r="E11" s="1"/>
      <c r="G11" s="23" t="s">
        <v>195</v>
      </c>
      <c r="H11" s="1"/>
      <c r="I11" s="29" t="s">
        <v>416</v>
      </c>
      <c r="J11" s="1"/>
      <c r="L11" s="23" t="s">
        <v>359</v>
      </c>
      <c r="M11" s="1">
        <v>7</v>
      </c>
      <c r="N11" s="23" t="s">
        <v>232</v>
      </c>
      <c r="O11" s="1"/>
      <c r="Q11" s="23" t="s">
        <v>309</v>
      </c>
      <c r="R11" s="12"/>
      <c r="S11" s="35" t="s">
        <v>279</v>
      </c>
      <c r="T11" s="1">
        <f>6-1.5</f>
        <v>4.5</v>
      </c>
    </row>
    <row r="12" spans="1:20" ht="12.75">
      <c r="A12" s="5"/>
      <c r="B12" s="23" t="s">
        <v>321</v>
      </c>
      <c r="C12" s="1"/>
      <c r="D12" s="23" t="s">
        <v>285</v>
      </c>
      <c r="E12" s="1"/>
      <c r="G12" s="23" t="s">
        <v>161</v>
      </c>
      <c r="H12" s="1"/>
      <c r="I12" s="23" t="s">
        <v>102</v>
      </c>
      <c r="J12" s="13">
        <v>5.5</v>
      </c>
      <c r="L12" s="23" t="s">
        <v>188</v>
      </c>
      <c r="M12" s="1"/>
      <c r="N12" s="23" t="s">
        <v>111</v>
      </c>
      <c r="O12" s="1"/>
      <c r="Q12" s="29" t="s">
        <v>410</v>
      </c>
      <c r="R12" s="1"/>
      <c r="S12" s="29" t="s">
        <v>153</v>
      </c>
      <c r="T12" s="1"/>
    </row>
    <row r="13" spans="1:20" ht="12.75">
      <c r="A13" s="5"/>
      <c r="B13" s="29" t="s">
        <v>397</v>
      </c>
      <c r="C13" s="1"/>
      <c r="D13" s="24" t="s">
        <v>216</v>
      </c>
      <c r="E13" s="1">
        <v>6</v>
      </c>
      <c r="G13" s="23" t="s">
        <v>293</v>
      </c>
      <c r="H13" s="1">
        <v>7</v>
      </c>
      <c r="I13" s="23" t="s">
        <v>388</v>
      </c>
      <c r="J13" s="7"/>
      <c r="L13" s="24" t="s">
        <v>237</v>
      </c>
      <c r="M13" s="1"/>
      <c r="N13" s="23" t="s">
        <v>14</v>
      </c>
      <c r="O13" s="1"/>
      <c r="Q13" s="29" t="s">
        <v>400</v>
      </c>
      <c r="R13" s="1"/>
      <c r="S13" s="29" t="s">
        <v>141</v>
      </c>
      <c r="T13" s="1">
        <v>6.5</v>
      </c>
    </row>
    <row r="14" spans="1:20" ht="12.75">
      <c r="A14" s="5"/>
      <c r="B14" s="24" t="s">
        <v>165</v>
      </c>
      <c r="C14" s="1">
        <v>7</v>
      </c>
      <c r="D14" s="24" t="s">
        <v>117</v>
      </c>
      <c r="E14" s="1"/>
      <c r="G14" s="24" t="s">
        <v>130</v>
      </c>
      <c r="H14" s="1">
        <v>5.5</v>
      </c>
      <c r="I14" s="24" t="s">
        <v>389</v>
      </c>
      <c r="J14" s="1"/>
      <c r="L14" s="24" t="s">
        <v>151</v>
      </c>
      <c r="M14" s="1"/>
      <c r="N14" s="24" t="s">
        <v>38</v>
      </c>
      <c r="O14" s="1">
        <v>7</v>
      </c>
      <c r="Q14" s="28" t="s">
        <v>310</v>
      </c>
      <c r="R14" s="1">
        <v>6</v>
      </c>
      <c r="S14" s="29" t="s">
        <v>234</v>
      </c>
      <c r="T14" s="1"/>
    </row>
    <row r="15" spans="1:20" ht="12.75">
      <c r="A15" s="5"/>
      <c r="B15" s="28" t="s">
        <v>214</v>
      </c>
      <c r="C15" s="1"/>
      <c r="D15" s="24" t="s">
        <v>166</v>
      </c>
      <c r="E15" s="1"/>
      <c r="G15" s="24" t="s">
        <v>128</v>
      </c>
      <c r="H15" s="1"/>
      <c r="I15" s="28" t="s">
        <v>22</v>
      </c>
      <c r="J15" s="1">
        <v>5.5</v>
      </c>
      <c r="L15" s="28" t="s">
        <v>135</v>
      </c>
      <c r="M15" s="1">
        <v>5</v>
      </c>
      <c r="N15" s="24" t="s">
        <v>249</v>
      </c>
      <c r="O15" s="1"/>
      <c r="Q15" s="24" t="s">
        <v>155</v>
      </c>
      <c r="R15" s="1">
        <v>6.5</v>
      </c>
      <c r="S15" s="29" t="s">
        <v>235</v>
      </c>
      <c r="T15" s="1"/>
    </row>
    <row r="16" spans="1:20" ht="12.75">
      <c r="A16" s="5"/>
      <c r="B16" s="24" t="s">
        <v>41</v>
      </c>
      <c r="C16" s="1">
        <f>6+3</f>
        <v>9</v>
      </c>
      <c r="D16" s="24" t="s">
        <v>26</v>
      </c>
      <c r="E16" s="1">
        <f>6.5+3</f>
        <v>9.5</v>
      </c>
      <c r="G16" s="24" t="s">
        <v>93</v>
      </c>
      <c r="H16" s="1"/>
      <c r="I16" s="24" t="s">
        <v>113</v>
      </c>
      <c r="J16" s="12">
        <v>5</v>
      </c>
      <c r="L16" s="24" t="s">
        <v>236</v>
      </c>
      <c r="M16" s="1">
        <v>5</v>
      </c>
      <c r="N16" s="24" t="s">
        <v>248</v>
      </c>
      <c r="O16" s="1">
        <v>5.5</v>
      </c>
      <c r="Q16" s="24" t="s">
        <v>311</v>
      </c>
      <c r="R16" s="1"/>
      <c r="S16" s="28" t="s">
        <v>280</v>
      </c>
      <c r="T16" s="1"/>
    </row>
    <row r="17" spans="1:20" ht="12.75">
      <c r="A17" s="5"/>
      <c r="B17" s="28" t="s">
        <v>257</v>
      </c>
      <c r="C17" s="1"/>
      <c r="D17" s="24" t="s">
        <v>286</v>
      </c>
      <c r="E17" s="1"/>
      <c r="G17" s="24" t="s">
        <v>211</v>
      </c>
      <c r="H17" s="1">
        <v>6.5</v>
      </c>
      <c r="I17" s="24" t="s">
        <v>390</v>
      </c>
      <c r="J17" s="1">
        <v>6</v>
      </c>
      <c r="L17" s="28" t="s">
        <v>98</v>
      </c>
      <c r="M17" s="19"/>
      <c r="N17" s="24" t="s">
        <v>173</v>
      </c>
      <c r="O17" s="1">
        <v>7</v>
      </c>
      <c r="Q17" s="28" t="s">
        <v>312</v>
      </c>
      <c r="R17" s="1">
        <v>6</v>
      </c>
      <c r="S17" s="28" t="s">
        <v>190</v>
      </c>
      <c r="T17" s="1">
        <v>6</v>
      </c>
    </row>
    <row r="18" spans="1:20" ht="12.75">
      <c r="A18" s="5"/>
      <c r="B18" s="28" t="s">
        <v>230</v>
      </c>
      <c r="C18" s="1">
        <v>5.5</v>
      </c>
      <c r="D18" s="24" t="s">
        <v>287</v>
      </c>
      <c r="E18" s="1"/>
      <c r="G18" s="24" t="s">
        <v>294</v>
      </c>
      <c r="H18" s="1">
        <v>7</v>
      </c>
      <c r="I18" s="28" t="s">
        <v>391</v>
      </c>
      <c r="J18" s="1"/>
      <c r="L18" s="24" t="s">
        <v>31</v>
      </c>
      <c r="M18" s="1"/>
      <c r="N18" s="24" t="s">
        <v>260</v>
      </c>
      <c r="O18" s="1"/>
      <c r="Q18" s="26" t="s">
        <v>313</v>
      </c>
      <c r="R18" s="1"/>
      <c r="S18" s="28" t="s">
        <v>63</v>
      </c>
      <c r="T18" s="1"/>
    </row>
    <row r="19" spans="1:20" ht="12.75">
      <c r="A19" s="5"/>
      <c r="B19" s="28" t="s">
        <v>322</v>
      </c>
      <c r="C19" s="1"/>
      <c r="D19" s="24" t="s">
        <v>288</v>
      </c>
      <c r="E19" s="1"/>
      <c r="G19" s="24" t="s">
        <v>295</v>
      </c>
      <c r="H19" s="1">
        <v>6.5</v>
      </c>
      <c r="I19" s="24" t="s">
        <v>250</v>
      </c>
      <c r="J19" s="1"/>
      <c r="L19" s="28" t="s">
        <v>408</v>
      </c>
      <c r="M19" s="1">
        <v>6</v>
      </c>
      <c r="N19" s="24" t="s">
        <v>261</v>
      </c>
      <c r="O19" s="1"/>
      <c r="Q19" s="24" t="s">
        <v>314</v>
      </c>
      <c r="R19" s="1">
        <v>6</v>
      </c>
      <c r="S19" s="28" t="s">
        <v>252</v>
      </c>
      <c r="T19" s="1"/>
    </row>
    <row r="20" spans="1:20" ht="12.75">
      <c r="A20" s="5"/>
      <c r="B20" s="28" t="s">
        <v>323</v>
      </c>
      <c r="C20" s="1">
        <v>5.5</v>
      </c>
      <c r="D20" s="24" t="s">
        <v>16</v>
      </c>
      <c r="E20" s="1"/>
      <c r="G20" s="24" t="s">
        <v>218</v>
      </c>
      <c r="H20" s="1">
        <v>7</v>
      </c>
      <c r="I20" s="24" t="s">
        <v>191</v>
      </c>
      <c r="J20" s="1">
        <v>6</v>
      </c>
      <c r="L20" s="24" t="s">
        <v>85</v>
      </c>
      <c r="M20" s="1"/>
      <c r="N20" s="24" t="s">
        <v>204</v>
      </c>
      <c r="O20" s="1"/>
      <c r="Q20" s="28" t="s">
        <v>244</v>
      </c>
      <c r="R20" s="1"/>
      <c r="S20" s="28" t="s">
        <v>108</v>
      </c>
      <c r="T20" s="1">
        <v>6.5</v>
      </c>
    </row>
    <row r="21" spans="1:20" ht="12.75">
      <c r="A21" s="5"/>
      <c r="B21" s="28" t="s">
        <v>231</v>
      </c>
      <c r="C21" s="1">
        <v>5.5</v>
      </c>
      <c r="D21" s="24" t="s">
        <v>226</v>
      </c>
      <c r="E21" s="1"/>
      <c r="G21" s="24" t="s">
        <v>296</v>
      </c>
      <c r="H21" s="1"/>
      <c r="I21" s="24" t="s">
        <v>47</v>
      </c>
      <c r="J21" s="1"/>
      <c r="L21" s="28" t="s">
        <v>360</v>
      </c>
      <c r="M21" s="1">
        <f>7+3</f>
        <v>10</v>
      </c>
      <c r="N21" s="28" t="s">
        <v>262</v>
      </c>
      <c r="O21" s="1"/>
      <c r="Q21" s="28" t="s">
        <v>315</v>
      </c>
      <c r="R21" s="1"/>
      <c r="S21" s="28" t="s">
        <v>169</v>
      </c>
      <c r="T21" s="1"/>
    </row>
    <row r="22" spans="1:20" ht="12.75">
      <c r="A22" s="5"/>
      <c r="B22" s="24" t="s">
        <v>97</v>
      </c>
      <c r="C22" s="1"/>
      <c r="D22" s="28" t="s">
        <v>176</v>
      </c>
      <c r="E22" s="1">
        <v>5</v>
      </c>
      <c r="G22" s="28" t="s">
        <v>297</v>
      </c>
      <c r="H22" s="1"/>
      <c r="I22" s="28" t="s">
        <v>417</v>
      </c>
      <c r="J22" s="1">
        <v>6</v>
      </c>
      <c r="L22" s="24" t="s">
        <v>361</v>
      </c>
      <c r="M22" s="1"/>
      <c r="N22" s="24" t="s">
        <v>71</v>
      </c>
      <c r="O22" s="1"/>
      <c r="Q22" s="28" t="s">
        <v>401</v>
      </c>
      <c r="R22" s="1"/>
      <c r="S22" s="28" t="s">
        <v>174</v>
      </c>
      <c r="T22" s="1"/>
    </row>
    <row r="23" spans="1:20" ht="12.75">
      <c r="A23" s="5"/>
      <c r="B23" s="24" t="s">
        <v>253</v>
      </c>
      <c r="C23" s="1"/>
      <c r="D23" s="24" t="s">
        <v>289</v>
      </c>
      <c r="E23" s="1">
        <v>6.5</v>
      </c>
      <c r="G23" s="25" t="s">
        <v>131</v>
      </c>
      <c r="H23" s="1"/>
      <c r="I23" s="28" t="s">
        <v>418</v>
      </c>
      <c r="J23" s="7"/>
      <c r="L23" s="25" t="s">
        <v>148</v>
      </c>
      <c r="M23" s="7">
        <f>7+3</f>
        <v>10</v>
      </c>
      <c r="N23" s="28" t="s">
        <v>88</v>
      </c>
      <c r="O23" s="1"/>
      <c r="Q23" s="24"/>
      <c r="R23" s="1"/>
      <c r="S23" s="28" t="s">
        <v>107</v>
      </c>
      <c r="T23" s="1"/>
    </row>
    <row r="24" spans="1:20" ht="12.75">
      <c r="A24" s="5"/>
      <c r="B24" s="24" t="s">
        <v>227</v>
      </c>
      <c r="C24" s="1"/>
      <c r="D24" s="25" t="s">
        <v>140</v>
      </c>
      <c r="E24" s="1">
        <v>5</v>
      </c>
      <c r="G24" s="25" t="s">
        <v>133</v>
      </c>
      <c r="H24" s="1"/>
      <c r="I24" s="25" t="s">
        <v>30</v>
      </c>
      <c r="J24" s="1"/>
      <c r="L24" s="33" t="s">
        <v>19</v>
      </c>
      <c r="M24" s="1"/>
      <c r="N24" s="24" t="s">
        <v>159</v>
      </c>
      <c r="O24" s="1">
        <v>5</v>
      </c>
      <c r="Q24" s="24"/>
      <c r="R24" s="1"/>
      <c r="S24" s="26" t="s">
        <v>207</v>
      </c>
      <c r="T24" s="1"/>
    </row>
    <row r="25" spans="1:20" ht="12.75">
      <c r="A25" s="5"/>
      <c r="B25" s="25" t="s">
        <v>124</v>
      </c>
      <c r="C25" s="1"/>
      <c r="D25" s="25" t="s">
        <v>77</v>
      </c>
      <c r="E25" s="1">
        <f>7+3</f>
        <v>10</v>
      </c>
      <c r="G25" s="25" t="s">
        <v>132</v>
      </c>
      <c r="H25" s="1">
        <v>5</v>
      </c>
      <c r="I25" s="25" t="s">
        <v>228</v>
      </c>
      <c r="J25" s="1"/>
      <c r="L25" s="25" t="s">
        <v>109</v>
      </c>
      <c r="M25" s="1">
        <v>6.5</v>
      </c>
      <c r="N25" s="28" t="s">
        <v>413</v>
      </c>
      <c r="O25" s="1">
        <v>5</v>
      </c>
      <c r="Q25" s="25" t="s">
        <v>99</v>
      </c>
      <c r="R25" s="1"/>
      <c r="S25" s="26" t="s">
        <v>217</v>
      </c>
      <c r="T25" s="1"/>
    </row>
    <row r="26" spans="1:20" ht="12.75">
      <c r="A26" s="5"/>
      <c r="B26" s="25" t="s">
        <v>324</v>
      </c>
      <c r="C26" s="1"/>
      <c r="D26" s="25" t="s">
        <v>139</v>
      </c>
      <c r="E26" s="1">
        <v>6</v>
      </c>
      <c r="G26" s="25" t="s">
        <v>298</v>
      </c>
      <c r="H26" s="1"/>
      <c r="I26" s="25" t="s">
        <v>392</v>
      </c>
      <c r="J26" s="1">
        <v>6.5</v>
      </c>
      <c r="L26" s="25" t="s">
        <v>362</v>
      </c>
      <c r="M26" s="1"/>
      <c r="N26" s="25" t="s">
        <v>175</v>
      </c>
      <c r="O26" s="1">
        <v>5</v>
      </c>
      <c r="Q26" s="25" t="s">
        <v>316</v>
      </c>
      <c r="R26" s="1">
        <f>6+3</f>
        <v>9</v>
      </c>
      <c r="S26" s="26" t="s">
        <v>198</v>
      </c>
      <c r="T26" s="1"/>
    </row>
    <row r="27" spans="1:20" ht="12.75">
      <c r="A27" s="5"/>
      <c r="B27" s="25" t="s">
        <v>215</v>
      </c>
      <c r="C27" s="1"/>
      <c r="D27" s="25" t="s">
        <v>290</v>
      </c>
      <c r="E27" s="1"/>
      <c r="G27" s="25" t="s">
        <v>206</v>
      </c>
      <c r="H27" s="1"/>
      <c r="I27" s="25" t="s">
        <v>119</v>
      </c>
      <c r="J27" s="1"/>
      <c r="L27" s="25" t="s">
        <v>150</v>
      </c>
      <c r="M27" s="1"/>
      <c r="N27" s="25" t="s">
        <v>225</v>
      </c>
      <c r="O27" s="1"/>
      <c r="Q27" s="25" t="s">
        <v>317</v>
      </c>
      <c r="R27" s="1"/>
      <c r="S27" s="25" t="s">
        <v>152</v>
      </c>
      <c r="T27" s="1">
        <v>6</v>
      </c>
    </row>
    <row r="28" spans="1:20" ht="12.75">
      <c r="A28" s="5"/>
      <c r="B28" s="25" t="s">
        <v>79</v>
      </c>
      <c r="C28" s="1">
        <v>5</v>
      </c>
      <c r="D28" s="25" t="s">
        <v>50</v>
      </c>
      <c r="E28" s="1"/>
      <c r="G28" s="25" t="s">
        <v>205</v>
      </c>
      <c r="H28" s="1">
        <f>6.5+3</f>
        <v>9.5</v>
      </c>
      <c r="I28" s="25" t="s">
        <v>123</v>
      </c>
      <c r="J28" s="1"/>
      <c r="L28" s="25" t="s">
        <v>363</v>
      </c>
      <c r="M28" s="1"/>
      <c r="N28" s="25" t="s">
        <v>48</v>
      </c>
      <c r="O28" s="1"/>
      <c r="Q28" s="25" t="s">
        <v>318</v>
      </c>
      <c r="R28" s="1"/>
      <c r="S28" s="25" t="s">
        <v>46</v>
      </c>
      <c r="T28" s="1">
        <v>6.5</v>
      </c>
    </row>
    <row r="29" spans="1:20" ht="12.75">
      <c r="A29" s="5"/>
      <c r="B29" s="25" t="s">
        <v>65</v>
      </c>
      <c r="C29" s="1"/>
      <c r="D29" s="25" t="s">
        <v>121</v>
      </c>
      <c r="E29" s="1"/>
      <c r="G29" s="25" t="s">
        <v>80</v>
      </c>
      <c r="H29" s="1"/>
      <c r="I29" s="25" t="s">
        <v>177</v>
      </c>
      <c r="J29" s="1"/>
      <c r="L29" s="25" t="s">
        <v>364</v>
      </c>
      <c r="M29" s="1"/>
      <c r="N29" s="25" t="s">
        <v>263</v>
      </c>
      <c r="O29" s="1"/>
      <c r="Q29" s="25" t="s">
        <v>241</v>
      </c>
      <c r="R29" s="1"/>
      <c r="S29" s="25" t="s">
        <v>42</v>
      </c>
      <c r="T29" s="1"/>
    </row>
    <row r="30" spans="1:20" ht="12.75">
      <c r="A30" s="5"/>
      <c r="B30" s="25" t="s">
        <v>52</v>
      </c>
      <c r="C30" s="1"/>
      <c r="D30" s="25" t="s">
        <v>291</v>
      </c>
      <c r="E30" s="1"/>
      <c r="G30" s="25" t="s">
        <v>299</v>
      </c>
      <c r="H30" s="1"/>
      <c r="I30" s="25" t="s">
        <v>393</v>
      </c>
      <c r="J30" s="1"/>
      <c r="L30" s="25" t="s">
        <v>365</v>
      </c>
      <c r="M30" s="1"/>
      <c r="N30" s="25" t="s">
        <v>264</v>
      </c>
      <c r="O30" s="1">
        <f>6.5+3</f>
        <v>9.5</v>
      </c>
      <c r="Q30" s="25" t="s">
        <v>319</v>
      </c>
      <c r="R30" s="1">
        <v>5.5</v>
      </c>
      <c r="S30" s="25" t="s">
        <v>105</v>
      </c>
      <c r="T30" s="1">
        <f>4.5-3</f>
        <v>1.5</v>
      </c>
    </row>
    <row r="31" spans="1:20" ht="12.75">
      <c r="A31" s="5"/>
      <c r="B31" s="25" t="s">
        <v>325</v>
      </c>
      <c r="C31" s="1">
        <v>5</v>
      </c>
      <c r="D31" s="25" t="s">
        <v>292</v>
      </c>
      <c r="E31" s="1"/>
      <c r="G31" s="25" t="s">
        <v>255</v>
      </c>
      <c r="H31" s="1"/>
      <c r="I31" s="25" t="s">
        <v>394</v>
      </c>
      <c r="J31" s="1">
        <v>5</v>
      </c>
      <c r="L31" s="25" t="s">
        <v>122</v>
      </c>
      <c r="M31" s="17">
        <f>7+3</f>
        <v>10</v>
      </c>
      <c r="N31" s="25" t="s">
        <v>256</v>
      </c>
      <c r="O31" s="1"/>
      <c r="Q31" s="25"/>
      <c r="R31" s="1"/>
      <c r="S31" s="25" t="s">
        <v>281</v>
      </c>
      <c r="T31" s="1"/>
    </row>
    <row r="32" spans="1:20" ht="12.75">
      <c r="A32" s="2" t="s">
        <v>68</v>
      </c>
      <c r="C32" s="2">
        <v>2</v>
      </c>
      <c r="E32" s="2">
        <v>0</v>
      </c>
      <c r="H32" s="2">
        <v>2</v>
      </c>
      <c r="J32" s="2">
        <v>0</v>
      </c>
      <c r="L32" s="14"/>
      <c r="M32" s="14">
        <v>2</v>
      </c>
      <c r="O32" s="2">
        <v>0</v>
      </c>
      <c r="R32" s="2">
        <v>2</v>
      </c>
      <c r="T32" s="2">
        <v>0</v>
      </c>
    </row>
    <row r="33" spans="1:20" ht="12.75">
      <c r="A33" s="2" t="s">
        <v>69</v>
      </c>
      <c r="C33" s="2">
        <f>SUM(C2:C32)</f>
        <v>63</v>
      </c>
      <c r="E33" s="2">
        <f>SUM(E2:E32)</f>
        <v>68</v>
      </c>
      <c r="H33" s="2">
        <f>SUM(H2:H32)</f>
        <v>69.5</v>
      </c>
      <c r="J33" s="2">
        <f>SUM(J2:J32)</f>
        <v>58.5</v>
      </c>
      <c r="L33" s="15"/>
      <c r="M33" s="15">
        <f>SUM(M2:M32)</f>
        <v>75</v>
      </c>
      <c r="O33" s="2">
        <f>SUM(O2:O32)</f>
        <v>61</v>
      </c>
      <c r="R33" s="2">
        <f>SUM(R2:R32)</f>
        <v>69</v>
      </c>
      <c r="T33" s="2">
        <f>SUM(T2:T32)</f>
        <v>64</v>
      </c>
    </row>
    <row r="34" spans="1:20" s="8" customFormat="1" ht="25.5" customHeight="1">
      <c r="A34" s="9" t="s">
        <v>72</v>
      </c>
      <c r="B34" s="10">
        <v>0</v>
      </c>
      <c r="C34" s="11" t="s">
        <v>73</v>
      </c>
      <c r="D34" s="10">
        <v>1</v>
      </c>
      <c r="E34" s="16"/>
      <c r="G34" s="10">
        <v>3</v>
      </c>
      <c r="H34" s="11" t="s">
        <v>73</v>
      </c>
      <c r="I34" s="10">
        <v>0</v>
      </c>
      <c r="L34" s="10">
        <v>4</v>
      </c>
      <c r="M34" s="11" t="s">
        <v>73</v>
      </c>
      <c r="N34" s="10">
        <v>0</v>
      </c>
      <c r="Q34" s="10">
        <v>1</v>
      </c>
      <c r="R34" s="11" t="s">
        <v>73</v>
      </c>
      <c r="S34" s="10">
        <v>0</v>
      </c>
      <c r="T34" s="16"/>
    </row>
    <row r="36" spans="1:15" ht="12.75">
      <c r="A36" s="5"/>
      <c r="B36" s="4" t="s">
        <v>1</v>
      </c>
      <c r="C36" s="3" t="s">
        <v>67</v>
      </c>
      <c r="D36" s="4" t="s">
        <v>4</v>
      </c>
      <c r="E36" s="3" t="s">
        <v>67</v>
      </c>
      <c r="G36" s="4" t="s">
        <v>3</v>
      </c>
      <c r="H36" s="3" t="s">
        <v>67</v>
      </c>
      <c r="I36" s="4" t="s">
        <v>326</v>
      </c>
      <c r="J36" s="3" t="s">
        <v>67</v>
      </c>
      <c r="L36" s="4" t="s">
        <v>90</v>
      </c>
      <c r="M36" s="3" t="s">
        <v>67</v>
      </c>
      <c r="N36" s="4" t="s">
        <v>6</v>
      </c>
      <c r="O36" s="3" t="s">
        <v>67</v>
      </c>
    </row>
    <row r="37" spans="1:15" ht="12.75">
      <c r="A37" s="5"/>
      <c r="B37" s="22" t="s">
        <v>17</v>
      </c>
      <c r="C37" s="1">
        <v>6</v>
      </c>
      <c r="D37" s="22" t="s">
        <v>101</v>
      </c>
      <c r="E37" s="1">
        <f>4.5-3</f>
        <v>1.5</v>
      </c>
      <c r="G37" s="22" t="s">
        <v>143</v>
      </c>
      <c r="H37" s="1"/>
      <c r="I37" s="22" t="s">
        <v>327</v>
      </c>
      <c r="J37" s="1"/>
      <c r="L37" s="22" t="s">
        <v>348</v>
      </c>
      <c r="M37" s="1"/>
      <c r="N37" s="22" t="s">
        <v>208</v>
      </c>
      <c r="O37" s="21">
        <f>6.5+3</f>
        <v>9.5</v>
      </c>
    </row>
    <row r="38" spans="1:15" ht="12.75">
      <c r="A38" s="5"/>
      <c r="B38" s="22" t="s">
        <v>274</v>
      </c>
      <c r="C38" s="1"/>
      <c r="D38" s="22" t="s">
        <v>374</v>
      </c>
      <c r="E38" s="1"/>
      <c r="G38" s="22" t="s">
        <v>106</v>
      </c>
      <c r="H38" s="1"/>
      <c r="I38" s="22" t="s">
        <v>328</v>
      </c>
      <c r="J38" s="1">
        <v>6.5</v>
      </c>
      <c r="L38" s="22" t="s">
        <v>23</v>
      </c>
      <c r="M38" s="6">
        <f>4.5-6</f>
        <v>-1.5</v>
      </c>
      <c r="N38" s="22" t="s">
        <v>265</v>
      </c>
      <c r="O38" s="20"/>
    </row>
    <row r="39" spans="1:15" ht="12.75">
      <c r="A39" s="5"/>
      <c r="B39" s="23" t="s">
        <v>163</v>
      </c>
      <c r="C39" s="1">
        <v>6.5</v>
      </c>
      <c r="D39" s="22" t="s">
        <v>375</v>
      </c>
      <c r="E39" s="1"/>
      <c r="G39" s="22" t="s">
        <v>84</v>
      </c>
      <c r="H39" s="1">
        <f>6-1.5</f>
        <v>4.5</v>
      </c>
      <c r="I39" s="22" t="s">
        <v>329</v>
      </c>
      <c r="J39" s="1"/>
      <c r="L39" s="22" t="s">
        <v>192</v>
      </c>
      <c r="M39" s="1"/>
      <c r="N39" s="22" t="s">
        <v>266</v>
      </c>
      <c r="O39" s="21"/>
    </row>
    <row r="40" spans="1:15" ht="12.75">
      <c r="A40" s="5"/>
      <c r="B40" s="23" t="s">
        <v>76</v>
      </c>
      <c r="C40" s="1">
        <v>6</v>
      </c>
      <c r="D40" s="23" t="s">
        <v>57</v>
      </c>
      <c r="E40" s="1"/>
      <c r="G40" s="23" t="s">
        <v>194</v>
      </c>
      <c r="H40" s="1"/>
      <c r="I40" s="22" t="s">
        <v>330</v>
      </c>
      <c r="J40" s="1"/>
      <c r="L40" s="23" t="s">
        <v>160</v>
      </c>
      <c r="M40" s="18"/>
      <c r="N40" s="29" t="s">
        <v>33</v>
      </c>
      <c r="O40" s="21">
        <v>5.5</v>
      </c>
    </row>
    <row r="41" spans="1:15" ht="12.75">
      <c r="A41" s="5"/>
      <c r="B41" s="23" t="s">
        <v>58</v>
      </c>
      <c r="C41" s="1">
        <v>6.5</v>
      </c>
      <c r="D41" s="23" t="s">
        <v>376</v>
      </c>
      <c r="E41" s="1"/>
      <c r="G41" s="29" t="s">
        <v>412</v>
      </c>
      <c r="H41" s="1">
        <v>6</v>
      </c>
      <c r="I41" s="23" t="s">
        <v>331</v>
      </c>
      <c r="J41" s="1"/>
      <c r="L41" s="23" t="s">
        <v>78</v>
      </c>
      <c r="M41" s="1">
        <f>7+3</f>
        <v>10</v>
      </c>
      <c r="N41" s="23" t="s">
        <v>221</v>
      </c>
      <c r="O41" s="21"/>
    </row>
    <row r="42" spans="1:15" ht="12.75">
      <c r="A42" s="5"/>
      <c r="B42" s="29" t="s">
        <v>91</v>
      </c>
      <c r="C42" s="1"/>
      <c r="D42" s="23" t="s">
        <v>179</v>
      </c>
      <c r="E42" s="1"/>
      <c r="G42" s="23" t="s">
        <v>60</v>
      </c>
      <c r="H42" s="1">
        <v>6.5</v>
      </c>
      <c r="I42" s="23" t="s">
        <v>332</v>
      </c>
      <c r="J42" s="1">
        <v>5.5</v>
      </c>
      <c r="L42" s="23" t="s">
        <v>21</v>
      </c>
      <c r="M42" s="1">
        <v>6.5</v>
      </c>
      <c r="N42" s="23" t="s">
        <v>220</v>
      </c>
      <c r="O42" s="21">
        <v>6</v>
      </c>
    </row>
    <row r="43" spans="1:15" ht="12.75">
      <c r="A43" s="5"/>
      <c r="B43" s="23" t="s">
        <v>28</v>
      </c>
      <c r="C43" s="1"/>
      <c r="D43" s="23" t="s">
        <v>178</v>
      </c>
      <c r="E43" s="1"/>
      <c r="G43" s="23" t="s">
        <v>366</v>
      </c>
      <c r="H43" s="1"/>
      <c r="I43" s="23" t="s">
        <v>333</v>
      </c>
      <c r="J43" s="1"/>
      <c r="L43" s="23" t="s">
        <v>157</v>
      </c>
      <c r="M43" s="1">
        <v>5</v>
      </c>
      <c r="N43" s="23" t="s">
        <v>267</v>
      </c>
      <c r="O43" s="21"/>
    </row>
    <row r="44" spans="1:15" ht="12.75">
      <c r="A44" s="5"/>
      <c r="B44" s="23" t="s">
        <v>168</v>
      </c>
      <c r="C44" s="1"/>
      <c r="D44" s="23" t="s">
        <v>377</v>
      </c>
      <c r="E44" s="1">
        <f>6+3</f>
        <v>9</v>
      </c>
      <c r="G44" s="23" t="s">
        <v>201</v>
      </c>
      <c r="H44" s="1"/>
      <c r="I44" s="23" t="s">
        <v>334</v>
      </c>
      <c r="J44" s="1">
        <v>6.5</v>
      </c>
      <c r="L44" s="23" t="s">
        <v>89</v>
      </c>
      <c r="M44" s="1"/>
      <c r="N44" s="23" t="s">
        <v>170</v>
      </c>
      <c r="O44" s="21"/>
    </row>
    <row r="45" spans="1:15" ht="12.75">
      <c r="A45" s="5"/>
      <c r="B45" s="23"/>
      <c r="C45" s="1"/>
      <c r="D45" s="23" t="s">
        <v>11</v>
      </c>
      <c r="E45" s="1"/>
      <c r="G45" s="23" t="s">
        <v>367</v>
      </c>
      <c r="H45" s="1"/>
      <c r="I45" s="29" t="s">
        <v>415</v>
      </c>
      <c r="J45" s="1"/>
      <c r="L45" s="23" t="s">
        <v>36</v>
      </c>
      <c r="M45" s="1"/>
      <c r="N45" s="23" t="s">
        <v>95</v>
      </c>
      <c r="O45" s="21"/>
    </row>
    <row r="46" spans="1:15" ht="12.75">
      <c r="A46" s="5"/>
      <c r="B46" s="23"/>
      <c r="C46" s="1"/>
      <c r="D46" s="29" t="s">
        <v>138</v>
      </c>
      <c r="E46" s="1">
        <v>5.5</v>
      </c>
      <c r="G46" s="23" t="s">
        <v>66</v>
      </c>
      <c r="H46" s="1"/>
      <c r="I46" s="23" t="s">
        <v>203</v>
      </c>
      <c r="J46" s="1"/>
      <c r="L46" s="23" t="s">
        <v>209</v>
      </c>
      <c r="M46" s="1"/>
      <c r="N46" s="29" t="s">
        <v>409</v>
      </c>
      <c r="O46" s="21">
        <f>4.5-3</f>
        <v>1.5</v>
      </c>
    </row>
    <row r="47" spans="1:15" ht="12.75">
      <c r="A47" s="5"/>
      <c r="B47" s="32" t="s">
        <v>15</v>
      </c>
      <c r="C47" s="1">
        <f>6.5-1.5</f>
        <v>5</v>
      </c>
      <c r="D47" s="23" t="s">
        <v>378</v>
      </c>
      <c r="E47" s="12">
        <v>5</v>
      </c>
      <c r="G47" s="29" t="s">
        <v>398</v>
      </c>
      <c r="H47" s="1">
        <v>5</v>
      </c>
      <c r="I47" s="29" t="s">
        <v>420</v>
      </c>
      <c r="J47" s="1">
        <v>6</v>
      </c>
      <c r="L47" s="23" t="s">
        <v>243</v>
      </c>
      <c r="M47" s="1"/>
      <c r="N47" s="29" t="s">
        <v>421</v>
      </c>
      <c r="O47" s="21">
        <v>6</v>
      </c>
    </row>
    <row r="48" spans="1:15" ht="12.75">
      <c r="A48" s="5"/>
      <c r="B48" s="24" t="s">
        <v>18</v>
      </c>
      <c r="C48" s="1">
        <v>6.5</v>
      </c>
      <c r="D48" s="29" t="s">
        <v>402</v>
      </c>
      <c r="E48" s="1">
        <v>6.5</v>
      </c>
      <c r="G48" s="23" t="s">
        <v>368</v>
      </c>
      <c r="H48" s="1"/>
      <c r="I48" s="29" t="s">
        <v>403</v>
      </c>
      <c r="J48" s="12">
        <v>5.5</v>
      </c>
      <c r="L48" s="23" t="s">
        <v>349</v>
      </c>
      <c r="M48" s="1"/>
      <c r="N48" s="23"/>
      <c r="O48" s="21"/>
    </row>
    <row r="49" spans="1:15" ht="12.75">
      <c r="A49" s="5"/>
      <c r="B49" s="24" t="s">
        <v>115</v>
      </c>
      <c r="C49" s="1">
        <v>5.5</v>
      </c>
      <c r="D49" s="23"/>
      <c r="E49" s="1"/>
      <c r="G49" s="24" t="s">
        <v>144</v>
      </c>
      <c r="H49" s="1">
        <v>6</v>
      </c>
      <c r="I49" s="29" t="s">
        <v>404</v>
      </c>
      <c r="J49" s="1"/>
      <c r="L49" s="29" t="s">
        <v>419</v>
      </c>
      <c r="M49" s="1">
        <v>6</v>
      </c>
      <c r="N49" s="24" t="s">
        <v>100</v>
      </c>
      <c r="O49" s="21"/>
    </row>
    <row r="50" spans="1:15" ht="12.75">
      <c r="A50" s="5"/>
      <c r="B50" s="24" t="s">
        <v>275</v>
      </c>
      <c r="C50" s="1">
        <f>6+3</f>
        <v>9</v>
      </c>
      <c r="D50" s="24" t="s">
        <v>149</v>
      </c>
      <c r="E50" s="1"/>
      <c r="G50" s="26" t="s">
        <v>112</v>
      </c>
      <c r="H50" s="1">
        <v>6</v>
      </c>
      <c r="I50" s="24" t="s">
        <v>335</v>
      </c>
      <c r="J50" s="1"/>
      <c r="L50" s="23" t="s">
        <v>350</v>
      </c>
      <c r="M50" s="1"/>
      <c r="N50" s="24" t="s">
        <v>222</v>
      </c>
      <c r="O50" s="21"/>
    </row>
    <row r="51" spans="1:15" ht="12.75">
      <c r="A51" s="5"/>
      <c r="B51" s="24" t="s">
        <v>86</v>
      </c>
      <c r="C51" s="1">
        <v>5</v>
      </c>
      <c r="D51" s="24" t="s">
        <v>180</v>
      </c>
      <c r="E51" s="1">
        <v>7</v>
      </c>
      <c r="G51" s="24" t="s">
        <v>134</v>
      </c>
      <c r="H51" s="1">
        <v>4.5</v>
      </c>
      <c r="I51" s="28" t="s">
        <v>336</v>
      </c>
      <c r="J51" s="1"/>
      <c r="L51" s="24" t="s">
        <v>82</v>
      </c>
      <c r="M51" s="1">
        <v>6</v>
      </c>
      <c r="N51" s="24" t="s">
        <v>136</v>
      </c>
      <c r="O51" s="21">
        <v>5.5</v>
      </c>
    </row>
    <row r="52" spans="1:15" ht="12.75">
      <c r="A52" s="5"/>
      <c r="B52" s="28" t="s">
        <v>405</v>
      </c>
      <c r="C52" s="1"/>
      <c r="D52" s="28" t="s">
        <v>37</v>
      </c>
      <c r="E52" s="1"/>
      <c r="G52" s="24" t="s">
        <v>196</v>
      </c>
      <c r="H52" s="1"/>
      <c r="I52" s="28" t="s">
        <v>337</v>
      </c>
      <c r="J52" s="1"/>
      <c r="L52" s="24" t="s">
        <v>62</v>
      </c>
      <c r="M52" s="1">
        <v>6</v>
      </c>
      <c r="N52" s="24" t="s">
        <v>223</v>
      </c>
      <c r="O52" s="21">
        <v>6</v>
      </c>
    </row>
    <row r="53" spans="1:15" ht="12.75">
      <c r="A53" s="5"/>
      <c r="B53" s="28" t="s">
        <v>406</v>
      </c>
      <c r="C53" s="1"/>
      <c r="D53" s="24" t="s">
        <v>87</v>
      </c>
      <c r="E53" s="1"/>
      <c r="G53" s="24" t="s">
        <v>145</v>
      </c>
      <c r="H53" s="1">
        <v>6</v>
      </c>
      <c r="I53" s="28" t="s">
        <v>338</v>
      </c>
      <c r="J53" s="1"/>
      <c r="L53" s="28" t="s">
        <v>164</v>
      </c>
      <c r="M53" s="1">
        <v>6</v>
      </c>
      <c r="N53" s="24" t="s">
        <v>268</v>
      </c>
      <c r="O53" s="21"/>
    </row>
    <row r="54" spans="1:15" ht="12.75">
      <c r="A54" s="5"/>
      <c r="B54" s="28" t="s">
        <v>414</v>
      </c>
      <c r="C54" s="1"/>
      <c r="D54" s="24" t="s">
        <v>114</v>
      </c>
      <c r="E54" s="1">
        <v>6</v>
      </c>
      <c r="G54" s="28" t="s">
        <v>129</v>
      </c>
      <c r="H54" s="1"/>
      <c r="I54" s="28" t="s">
        <v>339</v>
      </c>
      <c r="J54" s="1"/>
      <c r="L54" s="26" t="s">
        <v>351</v>
      </c>
      <c r="M54" s="1"/>
      <c r="N54" s="24" t="s">
        <v>269</v>
      </c>
      <c r="O54" s="21"/>
    </row>
    <row r="55" spans="1:15" ht="12.75">
      <c r="A55" s="5"/>
      <c r="B55" s="24"/>
      <c r="C55" s="1"/>
      <c r="D55" s="24" t="s">
        <v>172</v>
      </c>
      <c r="E55" s="1"/>
      <c r="G55" s="24" t="s">
        <v>369</v>
      </c>
      <c r="H55" s="1">
        <v>6.5</v>
      </c>
      <c r="I55" s="24" t="s">
        <v>51</v>
      </c>
      <c r="J55" s="1">
        <v>6</v>
      </c>
      <c r="L55" s="34" t="s">
        <v>137</v>
      </c>
      <c r="M55" s="1">
        <f>5.5+0.5</f>
        <v>6</v>
      </c>
      <c r="N55" s="28" t="s">
        <v>181</v>
      </c>
      <c r="O55" s="21">
        <v>6</v>
      </c>
    </row>
    <row r="56" spans="1:15" ht="12.75">
      <c r="A56" s="5"/>
      <c r="B56" s="24"/>
      <c r="C56" s="1"/>
      <c r="D56" s="24" t="s">
        <v>379</v>
      </c>
      <c r="E56" s="1"/>
      <c r="G56" s="24" t="s">
        <v>370</v>
      </c>
      <c r="H56" s="1"/>
      <c r="I56" s="26" t="s">
        <v>340</v>
      </c>
      <c r="J56" s="12">
        <v>5.5</v>
      </c>
      <c r="L56" s="28" t="s">
        <v>158</v>
      </c>
      <c r="M56" s="1"/>
      <c r="N56" s="24" t="s">
        <v>70</v>
      </c>
      <c r="O56" s="21"/>
    </row>
    <row r="57" spans="1:15" ht="12.75">
      <c r="A57" s="5"/>
      <c r="B57" s="24"/>
      <c r="C57" s="1"/>
      <c r="D57" s="24" t="s">
        <v>193</v>
      </c>
      <c r="E57" s="1"/>
      <c r="G57" s="24" t="s">
        <v>396</v>
      </c>
      <c r="H57" s="1"/>
      <c r="I57" s="24" t="s">
        <v>341</v>
      </c>
      <c r="J57" s="1"/>
      <c r="L57" s="26" t="s">
        <v>104</v>
      </c>
      <c r="M57" s="1"/>
      <c r="N57" s="24" t="s">
        <v>270</v>
      </c>
      <c r="O57" s="21"/>
    </row>
    <row r="58" spans="1:15" ht="12.75">
      <c r="A58" s="5"/>
      <c r="B58" s="24"/>
      <c r="C58" s="1"/>
      <c r="D58" s="24" t="s">
        <v>35</v>
      </c>
      <c r="E58" s="1">
        <v>6.5</v>
      </c>
      <c r="G58" s="24" t="s">
        <v>81</v>
      </c>
      <c r="H58" s="1"/>
      <c r="I58" s="28" t="s">
        <v>233</v>
      </c>
      <c r="J58" s="1">
        <v>5.5</v>
      </c>
      <c r="L58" s="24" t="s">
        <v>75</v>
      </c>
      <c r="M58" s="1"/>
      <c r="N58" s="24" t="s">
        <v>224</v>
      </c>
      <c r="O58" s="21"/>
    </row>
    <row r="59" spans="1:15" ht="12.75">
      <c r="A59" s="5"/>
      <c r="B59" s="33" t="s">
        <v>407</v>
      </c>
      <c r="C59" s="1"/>
      <c r="D59" s="34" t="s">
        <v>425</v>
      </c>
      <c r="E59" s="1">
        <f>5+1</f>
        <v>6</v>
      </c>
      <c r="G59" s="24" t="s">
        <v>245</v>
      </c>
      <c r="H59" s="1"/>
      <c r="I59" s="28" t="s">
        <v>411</v>
      </c>
      <c r="J59" s="1">
        <v>5.5</v>
      </c>
      <c r="L59" s="28" t="s">
        <v>399</v>
      </c>
      <c r="M59" s="1"/>
      <c r="N59" s="28" t="s">
        <v>422</v>
      </c>
      <c r="O59" s="21"/>
    </row>
    <row r="60" spans="1:15" ht="12.75">
      <c r="A60" s="5"/>
      <c r="B60" s="25" t="s">
        <v>20</v>
      </c>
      <c r="C60" s="1"/>
      <c r="D60" s="25" t="s">
        <v>56</v>
      </c>
      <c r="E60" s="1"/>
      <c r="G60" s="25" t="s">
        <v>199</v>
      </c>
      <c r="H60" s="1"/>
      <c r="I60" s="34" t="s">
        <v>426</v>
      </c>
      <c r="J60" s="1">
        <f>5.5+0.5</f>
        <v>6</v>
      </c>
      <c r="L60" s="24" t="s">
        <v>352</v>
      </c>
      <c r="M60" s="1"/>
      <c r="N60" s="25" t="s">
        <v>61</v>
      </c>
      <c r="O60" s="21">
        <v>5</v>
      </c>
    </row>
    <row r="61" spans="1:15" ht="12.75">
      <c r="A61" s="5"/>
      <c r="B61" s="25" t="s">
        <v>116</v>
      </c>
      <c r="C61" s="1">
        <f>6.5+3</f>
        <v>9.5</v>
      </c>
      <c r="D61" s="25" t="s">
        <v>182</v>
      </c>
      <c r="E61" s="1">
        <f>7+3</f>
        <v>10</v>
      </c>
      <c r="G61" s="25" t="s">
        <v>147</v>
      </c>
      <c r="H61" s="1">
        <f>6.5+3</f>
        <v>9.5</v>
      </c>
      <c r="I61" s="25" t="s">
        <v>342</v>
      </c>
      <c r="J61" s="1">
        <v>5.5</v>
      </c>
      <c r="L61" s="25" t="s">
        <v>353</v>
      </c>
      <c r="M61" s="1"/>
      <c r="N61" s="25" t="s">
        <v>45</v>
      </c>
      <c r="O61" s="21"/>
    </row>
    <row r="62" spans="1:15" ht="12.75" customHeight="1">
      <c r="A62" s="5"/>
      <c r="B62" s="25" t="s">
        <v>43</v>
      </c>
      <c r="C62" s="1"/>
      <c r="D62" s="25" t="s">
        <v>55</v>
      </c>
      <c r="E62" s="1">
        <v>7</v>
      </c>
      <c r="G62" s="25" t="s">
        <v>146</v>
      </c>
      <c r="H62" s="1">
        <f>9+7</f>
        <v>16</v>
      </c>
      <c r="I62" s="25" t="s">
        <v>343</v>
      </c>
      <c r="J62" s="1"/>
      <c r="L62" s="25" t="s">
        <v>110</v>
      </c>
      <c r="M62" s="21">
        <f>7+3</f>
        <v>10</v>
      </c>
      <c r="N62" s="25" t="s">
        <v>49</v>
      </c>
      <c r="O62" s="21">
        <f>7+3</f>
        <v>10</v>
      </c>
    </row>
    <row r="63" spans="1:15" ht="12.75" customHeight="1">
      <c r="A63" s="5"/>
      <c r="B63" s="25" t="s">
        <v>53</v>
      </c>
      <c r="C63" s="1">
        <v>6</v>
      </c>
      <c r="D63" s="25" t="s">
        <v>183</v>
      </c>
      <c r="E63" s="1"/>
      <c r="G63" s="25" t="s">
        <v>371</v>
      </c>
      <c r="H63" s="1"/>
      <c r="I63" s="25" t="s">
        <v>344</v>
      </c>
      <c r="J63" s="1"/>
      <c r="L63" s="25" t="s">
        <v>167</v>
      </c>
      <c r="M63" s="1">
        <f>7.5+7</f>
        <v>14.5</v>
      </c>
      <c r="N63" s="25" t="s">
        <v>271</v>
      </c>
      <c r="O63" s="21"/>
    </row>
    <row r="64" spans="1:15" ht="12.75">
      <c r="A64" s="5"/>
      <c r="B64" s="25" t="s">
        <v>276</v>
      </c>
      <c r="C64" s="1"/>
      <c r="D64" s="25" t="s">
        <v>254</v>
      </c>
      <c r="E64" s="1"/>
      <c r="G64" s="25" t="s">
        <v>372</v>
      </c>
      <c r="H64" s="1"/>
      <c r="I64" s="25" t="s">
        <v>345</v>
      </c>
      <c r="J64" s="12"/>
      <c r="L64" s="25" t="s">
        <v>12</v>
      </c>
      <c r="M64" s="1"/>
      <c r="N64" s="25" t="s">
        <v>272</v>
      </c>
      <c r="O64" s="21">
        <v>7</v>
      </c>
    </row>
    <row r="65" spans="1:15" ht="12.75">
      <c r="A65" s="5"/>
      <c r="B65" s="25" t="s">
        <v>277</v>
      </c>
      <c r="C65" s="1"/>
      <c r="D65" s="25" t="s">
        <v>380</v>
      </c>
      <c r="E65" s="1"/>
      <c r="G65" s="25" t="s">
        <v>373</v>
      </c>
      <c r="H65" s="1"/>
      <c r="I65" s="25" t="s">
        <v>346</v>
      </c>
      <c r="J65" s="1"/>
      <c r="L65" s="25" t="s">
        <v>354</v>
      </c>
      <c r="M65" s="1"/>
      <c r="N65" s="25" t="s">
        <v>9</v>
      </c>
      <c r="O65" s="21"/>
    </row>
    <row r="66" spans="1:15" ht="12.75">
      <c r="A66" s="5"/>
      <c r="B66" s="25" t="s">
        <v>395</v>
      </c>
      <c r="C66" s="1"/>
      <c r="D66" s="33" t="s">
        <v>423</v>
      </c>
      <c r="E66" s="1"/>
      <c r="G66" s="25" t="s">
        <v>197</v>
      </c>
      <c r="H66" s="1"/>
      <c r="I66" s="25" t="s">
        <v>347</v>
      </c>
      <c r="J66" s="1"/>
      <c r="L66" s="25" t="s">
        <v>355</v>
      </c>
      <c r="M66" s="1"/>
      <c r="N66" s="25" t="s">
        <v>273</v>
      </c>
      <c r="O66" s="21"/>
    </row>
    <row r="67" spans="1:15" ht="12.75">
      <c r="A67" s="2" t="s">
        <v>68</v>
      </c>
      <c r="B67" s="14"/>
      <c r="C67" s="14">
        <v>2</v>
      </c>
      <c r="E67" s="2">
        <v>0</v>
      </c>
      <c r="H67" s="2">
        <v>2</v>
      </c>
      <c r="J67" s="2">
        <v>0</v>
      </c>
      <c r="L67" s="14"/>
      <c r="M67" s="14">
        <v>2</v>
      </c>
      <c r="O67" s="2">
        <v>0</v>
      </c>
    </row>
    <row r="68" spans="1:15" ht="12.75">
      <c r="A68" s="2" t="s">
        <v>69</v>
      </c>
      <c r="B68" s="15"/>
      <c r="C68" s="15">
        <f>SUM(C37:C67)</f>
        <v>73.5</v>
      </c>
      <c r="E68" s="2">
        <f>SUM(E37:E67)</f>
        <v>70</v>
      </c>
      <c r="H68" s="2">
        <f>SUM(H37:H67)</f>
        <v>78.5</v>
      </c>
      <c r="J68" s="2">
        <f>SUM(J37:J67)</f>
        <v>64</v>
      </c>
      <c r="L68" s="15"/>
      <c r="M68" s="15">
        <f>SUM(M37:M67)</f>
        <v>76.5</v>
      </c>
      <c r="O68" s="2">
        <f>SUM(O37:O67)</f>
        <v>68</v>
      </c>
    </row>
    <row r="69" spans="1:18" s="8" customFormat="1" ht="25.5" customHeight="1">
      <c r="A69" s="9" t="s">
        <v>72</v>
      </c>
      <c r="B69" s="10">
        <v>2</v>
      </c>
      <c r="C69" s="11" t="s">
        <v>73</v>
      </c>
      <c r="D69" s="10">
        <v>1</v>
      </c>
      <c r="G69" s="10">
        <v>4</v>
      </c>
      <c r="H69" s="11" t="s">
        <v>73</v>
      </c>
      <c r="I69" s="10">
        <v>0</v>
      </c>
      <c r="J69" s="16"/>
      <c r="L69" s="10">
        <v>3</v>
      </c>
      <c r="M69" s="11" t="s">
        <v>73</v>
      </c>
      <c r="N69" s="10">
        <v>1</v>
      </c>
      <c r="Q69" s="10"/>
      <c r="R69" s="11"/>
    </row>
    <row r="72" spans="4:5" ht="12.75">
      <c r="D72" s="30"/>
      <c r="E72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Windows User</cp:lastModifiedBy>
  <dcterms:created xsi:type="dcterms:W3CDTF">2009-08-27T09:33:32Z</dcterms:created>
  <dcterms:modified xsi:type="dcterms:W3CDTF">2012-12-12T14:47:47Z</dcterms:modified>
  <cp:category/>
  <cp:version/>
  <cp:contentType/>
  <cp:contentStatus/>
</cp:coreProperties>
</file>